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Z:\Økonomi\Budsjett\2018\"/>
    </mc:Choice>
  </mc:AlternateContent>
  <bookViews>
    <workbookView xWindow="0" yWindow="0" windowWidth="23040" windowHeight="9240" xr2:uid="{00000000-000D-0000-FFFF-FFFF00000000}"/>
  </bookViews>
  <sheets>
    <sheet name="Resultat dimensjoner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16" i="1"/>
  <c r="D42" i="1"/>
  <c r="C24" i="1"/>
  <c r="E34" i="1"/>
  <c r="E42" i="1"/>
  <c r="E75" i="1"/>
  <c r="E26" i="1"/>
  <c r="E77" i="1"/>
  <c r="D24" i="1"/>
  <c r="E80" i="1"/>
  <c r="D34" i="1"/>
  <c r="D16" i="1"/>
  <c r="D26" i="1"/>
  <c r="D75" i="1"/>
  <c r="D77" i="1"/>
  <c r="D80" i="1"/>
  <c r="C16" i="1"/>
  <c r="C34" i="1"/>
  <c r="C42" i="1"/>
  <c r="C75" i="1"/>
  <c r="C26" i="1"/>
  <c r="C77" i="1"/>
  <c r="C80" i="1"/>
</calcChain>
</file>

<file path=xl/sharedStrings.xml><?xml version="1.0" encoding="utf-8"?>
<sst xmlns="http://schemas.openxmlformats.org/spreadsheetml/2006/main" count="81" uniqueCount="61">
  <si>
    <t>Driftsinntekter</t>
  </si>
  <si>
    <t>Budsjett</t>
  </si>
  <si>
    <t>Salgsinntekt</t>
  </si>
  <si>
    <t>Salg materiell/utstyr avg.fritt</t>
  </si>
  <si>
    <t>Kafeteriasalg</t>
  </si>
  <si>
    <t>Egenandel trening</t>
  </si>
  <si>
    <t>Egenandel andre stevner</t>
  </si>
  <si>
    <t>Startkontingent egne renn</t>
  </si>
  <si>
    <t>Billettinntekter-parkering</t>
  </si>
  <si>
    <t>Sum</t>
  </si>
  <si>
    <t>Annen driftsinntekt</t>
  </si>
  <si>
    <t>Leieinntekter av. fritt</t>
  </si>
  <si>
    <t>Diverse inntekter</t>
  </si>
  <si>
    <t>Driftskostnader</t>
  </si>
  <si>
    <t>Varekostnad</t>
  </si>
  <si>
    <t>Innkjøp av varer</t>
  </si>
  <si>
    <t>Kjøp kiosk/kafe for salg</t>
  </si>
  <si>
    <t>Lønnskostnad</t>
  </si>
  <si>
    <t>Div. honorarer oppg.pl</t>
  </si>
  <si>
    <t>Arbeidsgiveravgift</t>
  </si>
  <si>
    <t>Annen driftskostnad</t>
  </si>
  <si>
    <t>Leie lokaler - haller, baner,festav</t>
  </si>
  <si>
    <t>Leie utstyr og materiell</t>
  </si>
  <si>
    <t>Tidtaking - utstyr</t>
  </si>
  <si>
    <t>Ammunisjon</t>
  </si>
  <si>
    <t>Trenerutgifter</t>
  </si>
  <si>
    <t>Utstyr og materiell</t>
  </si>
  <si>
    <t>Vedlikehold av bane/anlegg</t>
  </si>
  <si>
    <t>Rep/vedlikehold utstyr/mat</t>
  </si>
  <si>
    <t>Bilgodtgjørelse oppgavepliktig</t>
  </si>
  <si>
    <t>Reisekost ikke oppg.pl</t>
  </si>
  <si>
    <t>Kontingenter/avgifter/terminliste</t>
  </si>
  <si>
    <t>Gaver/oppm.h. tillitsvalgt</t>
  </si>
  <si>
    <t>Innkjøp av premier/pins</t>
  </si>
  <si>
    <t>Treningssamlinger</t>
  </si>
  <si>
    <t>Sosiale tilstelninger</t>
  </si>
  <si>
    <t>Lagsmøter/utvikling</t>
  </si>
  <si>
    <t>Trener-dommerutdanning</t>
  </si>
  <si>
    <t>Startkont./deltakelse andre renn</t>
  </si>
  <si>
    <t>Andre kostnader</t>
  </si>
  <si>
    <t>Driftsresultat</t>
  </si>
  <si>
    <t>300 -310 Langrenn / skiskyting</t>
  </si>
  <si>
    <t>Trykksaker</t>
  </si>
  <si>
    <t>Kantine/funksjonær</t>
  </si>
  <si>
    <t>Andre inntekter avg.fritt</t>
  </si>
  <si>
    <t>Dugnadsvirksomhet</t>
  </si>
  <si>
    <t>Leie lyd-speakertjeneste/bilde</t>
  </si>
  <si>
    <t>Diverse kostnader grp.utøvere</t>
  </si>
  <si>
    <t xml:space="preserve"> </t>
  </si>
  <si>
    <t>Tilskudd fra andre</t>
  </si>
  <si>
    <t>Resultat</t>
  </si>
  <si>
    <t>Innkvartering</t>
  </si>
  <si>
    <t>Stipender, andre</t>
  </si>
  <si>
    <t>Stipender utviklingsfond</t>
  </si>
  <si>
    <t>Antrekk utøvere</t>
  </si>
  <si>
    <t>Antrekk, funksjonærer</t>
  </si>
  <si>
    <t>Trenerlønn</t>
  </si>
  <si>
    <t>Tidtaking</t>
  </si>
  <si>
    <t>Hjemmesider/Facebook</t>
  </si>
  <si>
    <t>Marked materiell</t>
  </si>
  <si>
    <t>Kurs tillitsvalgte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</si>
</sst>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indexed="8"/>
      <name val="MS Sans Serif"/>
    </font>
    <font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2"/>
      <color indexed="8"/>
      <name val="Times New Roman"/>
      <family val="1"/>
    </font>
    <font>
      <sz val="11.05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.0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MS Sans Serif"/>
      <family val="2"/>
    </font>
    <font>
      <b/>
      <sz val="13.5"/>
      <color indexed="8"/>
      <name val="Times New Roman"/>
      <family val="1"/>
    </font>
    <font>
      <sz val="9.85"/>
      <color indexed="8"/>
      <name val="Times New Roman"/>
      <family val="1"/>
    </font>
    <font>
      <sz val="11.05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MS Sans Serif"/>
    </font>
    <font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.0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3" fontId="1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1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3" fontId="21" fillId="0" borderId="0" xfId="0" applyNumberFormat="1" applyFont="1" applyFill="1" applyBorder="1" applyAlignment="1" applyProtection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2" borderId="0" xfId="0" applyNumberFormat="1" applyFont="1" applyFill="1" applyBorder="1" applyAlignment="1" applyProtection="1">
      <alignment horizontal="center"/>
    </xf>
    <xf numFmtId="0" fontId="21" fillId="2" borderId="0" xfId="0" applyNumberFormat="1" applyFont="1" applyFill="1" applyBorder="1" applyAlignment="1" applyProtection="1"/>
    <xf numFmtId="3" fontId="21" fillId="2" borderId="0" xfId="0" applyNumberFormat="1" applyFont="1" applyFill="1" applyBorder="1" applyAlignment="1" applyProtection="1"/>
    <xf numFmtId="3" fontId="20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workbookViewId="0">
      <pane xSplit="2" ySplit="5" topLeftCell="C54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2.6" x14ac:dyDescent="0.25"/>
  <cols>
    <col min="1" max="1" width="11.44140625" customWidth="1"/>
    <col min="2" max="2" width="23.44140625" customWidth="1"/>
    <col min="3" max="3" width="13.77734375" style="13" customWidth="1"/>
    <col min="4" max="4" width="12.5546875" bestFit="1" customWidth="1"/>
  </cols>
  <sheetData>
    <row r="1" spans="1:5" ht="15.6" x14ac:dyDescent="0.25">
      <c r="A1" s="10" t="s">
        <v>41</v>
      </c>
      <c r="B1" s="11"/>
      <c r="C1" s="12"/>
    </row>
    <row r="4" spans="1:5" ht="13.8" x14ac:dyDescent="0.25">
      <c r="A4" s="17" t="s">
        <v>0</v>
      </c>
      <c r="B4" s="18"/>
      <c r="C4" s="24" t="s">
        <v>50</v>
      </c>
      <c r="D4" s="24" t="s">
        <v>1</v>
      </c>
      <c r="E4" s="33" t="s">
        <v>1</v>
      </c>
    </row>
    <row r="5" spans="1:5" ht="13.8" x14ac:dyDescent="0.25">
      <c r="A5" s="18"/>
      <c r="B5" s="18"/>
      <c r="C5" s="24">
        <v>2017</v>
      </c>
      <c r="D5" s="24">
        <v>2017</v>
      </c>
      <c r="E5" s="33">
        <v>2018</v>
      </c>
    </row>
    <row r="6" spans="1:5" ht="13.8" x14ac:dyDescent="0.25">
      <c r="B6" s="18"/>
      <c r="C6" s="25"/>
      <c r="D6" s="23"/>
      <c r="E6" s="34"/>
    </row>
    <row r="7" spans="1:5" ht="13.8" x14ac:dyDescent="0.25">
      <c r="A7" s="16" t="s">
        <v>2</v>
      </c>
      <c r="B7" s="18"/>
      <c r="C7" s="25"/>
      <c r="D7" s="23"/>
      <c r="E7" s="34"/>
    </row>
    <row r="8" spans="1:5" ht="13.8" x14ac:dyDescent="0.25">
      <c r="A8" s="20">
        <v>3130</v>
      </c>
      <c r="B8" s="16" t="s">
        <v>3</v>
      </c>
      <c r="C8" s="25">
        <v>-62569</v>
      </c>
      <c r="D8" s="25">
        <v>-60000</v>
      </c>
      <c r="E8" s="35">
        <v>-60000</v>
      </c>
    </row>
    <row r="9" spans="1:5" ht="13.8" x14ac:dyDescent="0.25">
      <c r="A9" s="20">
        <v>3132</v>
      </c>
      <c r="B9" s="16" t="s">
        <v>4</v>
      </c>
      <c r="C9" s="25">
        <v>-87554</v>
      </c>
      <c r="D9" s="25">
        <v>-90000</v>
      </c>
      <c r="E9" s="35">
        <v>-100000</v>
      </c>
    </row>
    <row r="10" spans="1:5" ht="13.8" x14ac:dyDescent="0.25">
      <c r="A10" s="20">
        <v>3140</v>
      </c>
      <c r="B10" s="21" t="s">
        <v>44</v>
      </c>
      <c r="C10" s="25">
        <v>0</v>
      </c>
      <c r="D10" s="25">
        <v>0</v>
      </c>
      <c r="E10" s="35">
        <v>0</v>
      </c>
    </row>
    <row r="11" spans="1:5" ht="13.8" x14ac:dyDescent="0.25">
      <c r="A11" s="20">
        <v>3211</v>
      </c>
      <c r="B11" s="16" t="s">
        <v>5</v>
      </c>
      <c r="C11" s="25"/>
      <c r="D11" s="25">
        <v>0</v>
      </c>
      <c r="E11" s="35">
        <v>0</v>
      </c>
    </row>
    <row r="12" spans="1:5" ht="13.8" x14ac:dyDescent="0.25">
      <c r="A12" s="20">
        <v>3212</v>
      </c>
      <c r="B12" s="16" t="s">
        <v>6</v>
      </c>
      <c r="C12" s="25">
        <v>0</v>
      </c>
      <c r="D12" s="25">
        <v>0</v>
      </c>
      <c r="E12" s="35">
        <v>0</v>
      </c>
    </row>
    <row r="13" spans="1:5" ht="13.8" x14ac:dyDescent="0.25">
      <c r="A13" s="20">
        <v>3215</v>
      </c>
      <c r="B13" s="16" t="s">
        <v>7</v>
      </c>
      <c r="C13" s="25">
        <v>-256171</v>
      </c>
      <c r="D13" s="25">
        <v>-220000</v>
      </c>
      <c r="E13" s="35">
        <v>-265000</v>
      </c>
    </row>
    <row r="14" spans="1:5" ht="13.8" x14ac:dyDescent="0.25">
      <c r="A14" s="20">
        <v>3234</v>
      </c>
      <c r="B14" s="16" t="s">
        <v>8</v>
      </c>
      <c r="C14" s="25">
        <v>-50873</v>
      </c>
      <c r="D14" s="25">
        <v>-50000</v>
      </c>
      <c r="E14" s="35">
        <v>-55000</v>
      </c>
    </row>
    <row r="15" spans="1:5" ht="13.8" x14ac:dyDescent="0.25">
      <c r="A15" s="20"/>
      <c r="B15" s="16"/>
      <c r="C15" s="25"/>
      <c r="D15" s="25"/>
      <c r="E15" s="35"/>
    </row>
    <row r="16" spans="1:5" ht="13.8" x14ac:dyDescent="0.25">
      <c r="A16" s="26" t="s">
        <v>9</v>
      </c>
      <c r="B16" s="5" t="s">
        <v>2</v>
      </c>
      <c r="C16" s="22">
        <f t="shared" ref="C16:D16" si="0">SUM(C8:C14)</f>
        <v>-457167</v>
      </c>
      <c r="D16" s="22">
        <f t="shared" si="0"/>
        <v>-420000</v>
      </c>
      <c r="E16" s="36">
        <f>SUM(E8:E14)</f>
        <v>-480000</v>
      </c>
    </row>
    <row r="17" spans="1:5" ht="13.8" x14ac:dyDescent="0.25">
      <c r="C17" s="25"/>
      <c r="D17" s="23"/>
      <c r="E17" s="34"/>
    </row>
    <row r="18" spans="1:5" ht="13.8" x14ac:dyDescent="0.25">
      <c r="A18" s="16" t="s">
        <v>10</v>
      </c>
      <c r="B18" s="18"/>
      <c r="C18" s="25"/>
      <c r="D18" s="23"/>
      <c r="E18" s="34"/>
    </row>
    <row r="19" spans="1:5" ht="13.8" x14ac:dyDescent="0.25">
      <c r="A19" s="20">
        <v>3402</v>
      </c>
      <c r="B19" s="16" t="s">
        <v>49</v>
      </c>
      <c r="C19" s="25">
        <v>-12000</v>
      </c>
      <c r="D19" s="23">
        <v>0</v>
      </c>
      <c r="E19" s="34">
        <v>0</v>
      </c>
    </row>
    <row r="20" spans="1:5" ht="13.8" x14ac:dyDescent="0.25">
      <c r="A20" s="20">
        <v>3601</v>
      </c>
      <c r="B20" s="16" t="s">
        <v>11</v>
      </c>
      <c r="C20" s="25">
        <v>-4500</v>
      </c>
      <c r="D20" s="25">
        <v>0</v>
      </c>
      <c r="E20" s="35">
        <v>-5000</v>
      </c>
    </row>
    <row r="21" spans="1:5" ht="13.8" x14ac:dyDescent="0.25">
      <c r="A21" s="20">
        <v>3980</v>
      </c>
      <c r="B21" s="27" t="s">
        <v>45</v>
      </c>
      <c r="C21" s="25">
        <v>0</v>
      </c>
      <c r="D21" s="25">
        <v>0</v>
      </c>
      <c r="E21" s="35">
        <v>0</v>
      </c>
    </row>
    <row r="22" spans="1:5" ht="13.8" x14ac:dyDescent="0.25">
      <c r="A22" s="20">
        <v>3999</v>
      </c>
      <c r="B22" s="16" t="s">
        <v>12</v>
      </c>
      <c r="C22" s="25">
        <v>0</v>
      </c>
      <c r="D22" s="25">
        <v>0</v>
      </c>
      <c r="E22" s="35">
        <v>-20000</v>
      </c>
    </row>
    <row r="23" spans="1:5" ht="13.8" x14ac:dyDescent="0.25">
      <c r="A23" s="20"/>
      <c r="B23" s="16"/>
      <c r="C23" s="25"/>
      <c r="D23" s="25"/>
      <c r="E23" s="35"/>
    </row>
    <row r="24" spans="1:5" s="29" customFormat="1" ht="13.8" x14ac:dyDescent="0.25">
      <c r="A24" s="26" t="s">
        <v>9</v>
      </c>
      <c r="B24" s="5" t="s">
        <v>10</v>
      </c>
      <c r="C24" s="28">
        <f>SUM(C19:C23)</f>
        <v>-16500</v>
      </c>
      <c r="D24" s="28">
        <f>D20</f>
        <v>0</v>
      </c>
      <c r="E24" s="37">
        <f>SUM(E18:E22)</f>
        <v>-25000</v>
      </c>
    </row>
    <row r="25" spans="1:5" ht="13.8" x14ac:dyDescent="0.25">
      <c r="A25" s="18"/>
      <c r="B25" s="18"/>
      <c r="C25" s="25"/>
      <c r="D25" s="23"/>
      <c r="E25" s="34"/>
    </row>
    <row r="26" spans="1:5" ht="13.8" x14ac:dyDescent="0.25">
      <c r="A26" s="31" t="s">
        <v>9</v>
      </c>
      <c r="B26" s="32" t="s">
        <v>0</v>
      </c>
      <c r="C26" s="22">
        <f>C16+C24</f>
        <v>-473667</v>
      </c>
      <c r="D26" s="22">
        <f>D16+D24</f>
        <v>-420000</v>
      </c>
      <c r="E26" s="36">
        <f>E16+E24</f>
        <v>-505000</v>
      </c>
    </row>
    <row r="27" spans="1:5" ht="13.8" x14ac:dyDescent="0.25">
      <c r="A27" s="18"/>
      <c r="B27" s="18"/>
      <c r="C27" s="25"/>
      <c r="D27" s="23"/>
      <c r="E27" s="34"/>
    </row>
    <row r="28" spans="1:5" ht="13.8" x14ac:dyDescent="0.25">
      <c r="A28" s="18"/>
      <c r="B28" s="18"/>
      <c r="C28" s="25"/>
      <c r="D28" s="23"/>
      <c r="E28" s="34"/>
    </row>
    <row r="29" spans="1:5" ht="13.8" x14ac:dyDescent="0.25">
      <c r="A29" s="17" t="s">
        <v>13</v>
      </c>
      <c r="B29" s="18"/>
      <c r="C29" s="25"/>
      <c r="D29" s="23"/>
      <c r="E29" s="34"/>
    </row>
    <row r="30" spans="1:5" ht="13.8" x14ac:dyDescent="0.25">
      <c r="B30" s="18"/>
      <c r="C30" s="25"/>
      <c r="D30" s="23"/>
      <c r="E30" s="34"/>
    </row>
    <row r="31" spans="1:5" ht="13.8" x14ac:dyDescent="0.25">
      <c r="A31" s="16" t="s">
        <v>14</v>
      </c>
      <c r="B31" s="18"/>
      <c r="C31" s="25"/>
      <c r="D31" s="23"/>
      <c r="E31" s="34"/>
    </row>
    <row r="32" spans="1:5" ht="13.8" x14ac:dyDescent="0.25">
      <c r="A32" s="20">
        <v>4300</v>
      </c>
      <c r="B32" s="16" t="s">
        <v>15</v>
      </c>
      <c r="C32" s="25">
        <v>70625</v>
      </c>
      <c r="D32" s="25">
        <v>50000</v>
      </c>
      <c r="E32" s="35">
        <v>50000</v>
      </c>
    </row>
    <row r="33" spans="1:5" ht="13.8" x14ac:dyDescent="0.25">
      <c r="A33" s="20">
        <v>4330</v>
      </c>
      <c r="B33" s="16" t="s">
        <v>16</v>
      </c>
      <c r="C33" s="25">
        <v>32480</v>
      </c>
      <c r="D33" s="25">
        <v>25000</v>
      </c>
      <c r="E33" s="35">
        <v>40000</v>
      </c>
    </row>
    <row r="34" spans="1:5" ht="13.8" x14ac:dyDescent="0.25">
      <c r="A34" s="26" t="s">
        <v>9</v>
      </c>
      <c r="B34" s="5" t="s">
        <v>14</v>
      </c>
      <c r="C34" s="22">
        <f>SUM(C32:C33)</f>
        <v>103105</v>
      </c>
      <c r="D34" s="22">
        <f t="shared" ref="D34:E34" si="1">SUM(D32:D33)</f>
        <v>75000</v>
      </c>
      <c r="E34" s="36">
        <f t="shared" si="1"/>
        <v>90000</v>
      </c>
    </row>
    <row r="35" spans="1:5" ht="13.8" x14ac:dyDescent="0.25">
      <c r="B35" s="18"/>
      <c r="C35" s="25"/>
      <c r="D35" s="23"/>
      <c r="E35" s="34"/>
    </row>
    <row r="36" spans="1:5" ht="13.8" x14ac:dyDescent="0.25">
      <c r="A36" s="16" t="s">
        <v>17</v>
      </c>
      <c r="B36" s="18"/>
      <c r="C36" s="25"/>
      <c r="D36" s="23"/>
      <c r="E36" s="34"/>
    </row>
    <row r="37" spans="1:5" ht="13.8" x14ac:dyDescent="0.25">
      <c r="A37" s="20">
        <v>5102</v>
      </c>
      <c r="B37" s="16" t="s">
        <v>18</v>
      </c>
      <c r="C37" s="25">
        <v>42672</v>
      </c>
      <c r="D37" s="25">
        <v>40000</v>
      </c>
      <c r="E37" s="35">
        <v>25000</v>
      </c>
    </row>
    <row r="38" spans="1:5" ht="13.8" x14ac:dyDescent="0.25">
      <c r="A38" s="20">
        <v>5103</v>
      </c>
      <c r="B38" s="27" t="s">
        <v>56</v>
      </c>
      <c r="C38" s="25">
        <v>18000</v>
      </c>
      <c r="D38" s="25"/>
      <c r="E38" s="35">
        <v>10000</v>
      </c>
    </row>
    <row r="39" spans="1:5" ht="13.8" x14ac:dyDescent="0.25">
      <c r="A39" s="20">
        <v>5106</v>
      </c>
      <c r="B39" s="27" t="s">
        <v>53</v>
      </c>
      <c r="C39" s="25">
        <v>0</v>
      </c>
      <c r="D39" s="25"/>
      <c r="E39" s="35"/>
    </row>
    <row r="40" spans="1:5" ht="13.8" x14ac:dyDescent="0.25">
      <c r="A40" s="20">
        <v>5107</v>
      </c>
      <c r="B40" s="27" t="s">
        <v>52</v>
      </c>
      <c r="C40" s="25">
        <v>0</v>
      </c>
      <c r="D40" s="25"/>
      <c r="E40" s="35"/>
    </row>
    <row r="41" spans="1:5" ht="13.8" x14ac:dyDescent="0.25">
      <c r="A41" s="20">
        <v>5400</v>
      </c>
      <c r="B41" s="16" t="s">
        <v>19</v>
      </c>
      <c r="C41" s="25">
        <v>6431</v>
      </c>
      <c r="D41" s="25">
        <v>4100</v>
      </c>
      <c r="E41" s="35">
        <v>3500</v>
      </c>
    </row>
    <row r="42" spans="1:5" ht="13.8" x14ac:dyDescent="0.25">
      <c r="A42" s="26" t="s">
        <v>9</v>
      </c>
      <c r="B42" s="5" t="s">
        <v>17</v>
      </c>
      <c r="C42" s="22">
        <f>SUM(C37:C41)</f>
        <v>67103</v>
      </c>
      <c r="D42" s="22">
        <f>SUM(D37:D41)</f>
        <v>44100</v>
      </c>
      <c r="E42" s="36">
        <f>SUM(E37:E41)</f>
        <v>38500</v>
      </c>
    </row>
    <row r="43" spans="1:5" ht="13.8" x14ac:dyDescent="0.25">
      <c r="C43" s="25"/>
      <c r="D43" s="23"/>
      <c r="E43" s="34"/>
    </row>
    <row r="44" spans="1:5" ht="13.8" x14ac:dyDescent="0.25">
      <c r="A44" s="16" t="s">
        <v>20</v>
      </c>
      <c r="B44" s="18"/>
      <c r="C44" s="25"/>
      <c r="D44" s="23"/>
      <c r="E44" s="34"/>
    </row>
    <row r="45" spans="1:5" ht="13.8" x14ac:dyDescent="0.25">
      <c r="A45" s="20">
        <v>6300</v>
      </c>
      <c r="B45" s="16" t="s">
        <v>21</v>
      </c>
      <c r="C45" s="25">
        <v>11800</v>
      </c>
      <c r="D45" s="25">
        <v>15000</v>
      </c>
      <c r="E45" s="35">
        <v>15000</v>
      </c>
    </row>
    <row r="46" spans="1:5" ht="13.8" x14ac:dyDescent="0.25">
      <c r="A46" s="20">
        <v>6400</v>
      </c>
      <c r="B46" s="16" t="s">
        <v>22</v>
      </c>
      <c r="C46" s="25">
        <v>0</v>
      </c>
      <c r="D46" s="25">
        <v>5000</v>
      </c>
      <c r="E46" s="35">
        <v>0</v>
      </c>
    </row>
    <row r="47" spans="1:5" ht="13.8" x14ac:dyDescent="0.25">
      <c r="A47" s="30">
        <v>6430</v>
      </c>
      <c r="B47" s="27" t="s">
        <v>46</v>
      </c>
      <c r="C47" s="25">
        <v>0</v>
      </c>
      <c r="D47" s="25">
        <v>25000</v>
      </c>
      <c r="E47" s="35">
        <v>0</v>
      </c>
    </row>
    <row r="48" spans="1:5" ht="13.8" x14ac:dyDescent="0.25">
      <c r="A48" s="20">
        <v>6435</v>
      </c>
      <c r="B48" s="16" t="s">
        <v>23</v>
      </c>
      <c r="C48" s="25">
        <v>25110</v>
      </c>
      <c r="D48" s="25">
        <v>60000</v>
      </c>
      <c r="E48" s="35">
        <v>25000</v>
      </c>
    </row>
    <row r="49" spans="1:6" ht="13.8" x14ac:dyDescent="0.25">
      <c r="A49" s="20">
        <v>6521</v>
      </c>
      <c r="B49" s="16" t="s">
        <v>24</v>
      </c>
      <c r="C49" s="25">
        <v>53500</v>
      </c>
      <c r="D49" s="25">
        <v>50000</v>
      </c>
      <c r="E49" s="35">
        <v>55000</v>
      </c>
    </row>
    <row r="50" spans="1:6" ht="13.8" x14ac:dyDescent="0.25">
      <c r="A50" s="20">
        <v>6522</v>
      </c>
      <c r="B50" s="16" t="s">
        <v>25</v>
      </c>
      <c r="C50" s="25">
        <v>25790</v>
      </c>
      <c r="D50" s="25">
        <v>35000</v>
      </c>
      <c r="E50" s="35">
        <v>30000</v>
      </c>
    </row>
    <row r="51" spans="1:6" ht="13.8" x14ac:dyDescent="0.25">
      <c r="A51" s="20">
        <v>6523</v>
      </c>
      <c r="B51" s="16" t="s">
        <v>26</v>
      </c>
      <c r="C51" s="25">
        <v>64929</v>
      </c>
      <c r="D51" s="25">
        <v>50000</v>
      </c>
      <c r="E51" s="35">
        <v>75000</v>
      </c>
    </row>
    <row r="52" spans="1:6" ht="13.8" x14ac:dyDescent="0.25">
      <c r="A52" s="30">
        <v>6524</v>
      </c>
      <c r="B52" s="27" t="s">
        <v>47</v>
      </c>
      <c r="C52" s="25">
        <v>7035</v>
      </c>
      <c r="D52" s="25">
        <v>50000</v>
      </c>
      <c r="E52" s="35">
        <v>10000</v>
      </c>
      <c r="F52" t="s">
        <v>48</v>
      </c>
    </row>
    <row r="53" spans="1:6" ht="13.8" x14ac:dyDescent="0.25">
      <c r="A53" s="20">
        <v>6605</v>
      </c>
      <c r="B53" s="16" t="s">
        <v>27</v>
      </c>
      <c r="C53" s="25">
        <v>0</v>
      </c>
      <c r="D53" s="25">
        <v>5000</v>
      </c>
      <c r="E53" s="35">
        <v>3000</v>
      </c>
    </row>
    <row r="54" spans="1:6" ht="13.8" x14ac:dyDescent="0.25">
      <c r="A54" s="20">
        <v>6619</v>
      </c>
      <c r="B54" s="16" t="s">
        <v>28</v>
      </c>
      <c r="C54" s="25">
        <v>0</v>
      </c>
      <c r="D54" s="25">
        <v>5000</v>
      </c>
      <c r="E54" s="35">
        <v>3000</v>
      </c>
    </row>
    <row r="55" spans="1:6" ht="13.8" x14ac:dyDescent="0.25">
      <c r="A55" s="20">
        <v>6793</v>
      </c>
      <c r="B55" s="27" t="s">
        <v>57</v>
      </c>
      <c r="C55" s="25">
        <v>81367</v>
      </c>
      <c r="D55" s="25"/>
      <c r="E55" s="35">
        <v>85000</v>
      </c>
    </row>
    <row r="56" spans="1:6" ht="13.8" x14ac:dyDescent="0.25">
      <c r="A56" s="20">
        <v>7100</v>
      </c>
      <c r="B56" s="16" t="s">
        <v>29</v>
      </c>
      <c r="C56" s="25">
        <v>22852</v>
      </c>
      <c r="D56" s="25">
        <v>40000</v>
      </c>
      <c r="E56" s="35">
        <v>25000</v>
      </c>
    </row>
    <row r="57" spans="1:6" ht="13.8" x14ac:dyDescent="0.25">
      <c r="A57" s="20">
        <v>7140</v>
      </c>
      <c r="B57" s="16" t="s">
        <v>30</v>
      </c>
      <c r="C57" s="25">
        <v>15216</v>
      </c>
      <c r="D57" s="25">
        <v>110000</v>
      </c>
      <c r="E57" s="35">
        <v>20000</v>
      </c>
    </row>
    <row r="58" spans="1:6" ht="13.8" x14ac:dyDescent="0.25">
      <c r="A58" s="20">
        <v>7170</v>
      </c>
      <c r="B58" s="27" t="s">
        <v>51</v>
      </c>
      <c r="C58" s="25">
        <v>185634</v>
      </c>
      <c r="D58" s="25">
        <v>110000</v>
      </c>
      <c r="E58" s="35">
        <v>180000</v>
      </c>
      <c r="F58" t="s">
        <v>48</v>
      </c>
    </row>
    <row r="59" spans="1:6" ht="13.8" x14ac:dyDescent="0.25">
      <c r="A59" s="20">
        <v>7306</v>
      </c>
      <c r="B59" s="27" t="s">
        <v>58</v>
      </c>
      <c r="C59" s="25">
        <v>24150</v>
      </c>
      <c r="D59" s="25"/>
      <c r="E59" s="35">
        <v>20000</v>
      </c>
    </row>
    <row r="60" spans="1:6" ht="13.8" x14ac:dyDescent="0.25">
      <c r="A60" s="20">
        <v>7310</v>
      </c>
      <c r="B60" s="16" t="s">
        <v>42</v>
      </c>
      <c r="C60" s="25">
        <v>3479</v>
      </c>
      <c r="D60" s="25">
        <v>0</v>
      </c>
      <c r="E60" s="35">
        <v>5000</v>
      </c>
    </row>
    <row r="61" spans="1:6" ht="13.8" x14ac:dyDescent="0.25">
      <c r="A61" s="20">
        <v>7321</v>
      </c>
      <c r="B61" s="27" t="s">
        <v>59</v>
      </c>
      <c r="C61" s="25">
        <v>1265</v>
      </c>
      <c r="D61" s="25">
        <v>0</v>
      </c>
      <c r="E61" s="35">
        <v>5000</v>
      </c>
    </row>
    <row r="62" spans="1:6" ht="13.8" x14ac:dyDescent="0.25">
      <c r="A62" s="20">
        <v>7410</v>
      </c>
      <c r="B62" s="16" t="s">
        <v>31</v>
      </c>
      <c r="C62" s="25">
        <v>34380</v>
      </c>
      <c r="D62" s="25">
        <v>20000</v>
      </c>
      <c r="E62" s="35">
        <v>35000</v>
      </c>
      <c r="F62" t="s">
        <v>48</v>
      </c>
    </row>
    <row r="63" spans="1:6" ht="13.8" x14ac:dyDescent="0.25">
      <c r="A63" s="20">
        <v>7420</v>
      </c>
      <c r="B63" s="16" t="s">
        <v>32</v>
      </c>
      <c r="C63" s="25">
        <v>5641</v>
      </c>
      <c r="D63" s="25">
        <v>2000</v>
      </c>
      <c r="E63" s="35">
        <v>2000</v>
      </c>
      <c r="F63" t="s">
        <v>48</v>
      </c>
    </row>
    <row r="64" spans="1:6" ht="13.8" x14ac:dyDescent="0.25">
      <c r="A64" s="20">
        <v>7422</v>
      </c>
      <c r="B64" s="16" t="s">
        <v>33</v>
      </c>
      <c r="C64" s="25">
        <v>60469</v>
      </c>
      <c r="D64" s="25">
        <v>50000</v>
      </c>
      <c r="E64" s="35">
        <v>80000</v>
      </c>
    </row>
    <row r="65" spans="1:6" ht="13.8" x14ac:dyDescent="0.25">
      <c r="A65" s="20">
        <v>7720</v>
      </c>
      <c r="B65" s="16" t="s">
        <v>34</v>
      </c>
      <c r="C65" s="25">
        <v>54843</v>
      </c>
      <c r="D65" s="25">
        <v>100000</v>
      </c>
      <c r="E65" s="35">
        <v>60000</v>
      </c>
    </row>
    <row r="66" spans="1:6" ht="13.8" x14ac:dyDescent="0.25">
      <c r="A66" s="20">
        <v>7721</v>
      </c>
      <c r="B66" s="16" t="s">
        <v>35</v>
      </c>
      <c r="C66" s="25">
        <v>17522</v>
      </c>
      <c r="D66" s="25">
        <v>10000</v>
      </c>
      <c r="E66" s="35">
        <v>15000</v>
      </c>
    </row>
    <row r="67" spans="1:6" ht="13.8" x14ac:dyDescent="0.25">
      <c r="A67" s="20">
        <v>7722</v>
      </c>
      <c r="B67" s="16" t="s">
        <v>36</v>
      </c>
      <c r="C67" s="25">
        <v>0</v>
      </c>
      <c r="D67" s="25">
        <v>3000</v>
      </c>
      <c r="E67" s="35">
        <v>5000</v>
      </c>
      <c r="F67" t="s">
        <v>48</v>
      </c>
    </row>
    <row r="68" spans="1:6" ht="13.8" x14ac:dyDescent="0.25">
      <c r="A68" s="20">
        <v>7723</v>
      </c>
      <c r="B68" s="27" t="s">
        <v>60</v>
      </c>
      <c r="C68" s="25">
        <v>1100</v>
      </c>
      <c r="D68" s="25">
        <v>5000</v>
      </c>
      <c r="E68" s="35">
        <v>5000</v>
      </c>
    </row>
    <row r="69" spans="1:6" ht="13.8" x14ac:dyDescent="0.25">
      <c r="A69" s="20">
        <v>7724</v>
      </c>
      <c r="B69" s="16" t="s">
        <v>37</v>
      </c>
      <c r="C69" s="25">
        <v>0</v>
      </c>
      <c r="D69" s="25">
        <v>10000</v>
      </c>
      <c r="E69" s="35">
        <v>20000</v>
      </c>
    </row>
    <row r="70" spans="1:6" ht="13.8" x14ac:dyDescent="0.25">
      <c r="A70" s="20">
        <v>7730</v>
      </c>
      <c r="B70" s="27" t="s">
        <v>54</v>
      </c>
      <c r="C70" s="25">
        <v>0</v>
      </c>
      <c r="D70" s="25"/>
      <c r="E70" s="35">
        <v>30000</v>
      </c>
    </row>
    <row r="71" spans="1:6" ht="13.8" x14ac:dyDescent="0.25">
      <c r="A71" s="20">
        <v>7732</v>
      </c>
      <c r="B71" s="27" t="s">
        <v>55</v>
      </c>
      <c r="C71" s="25">
        <v>0</v>
      </c>
      <c r="D71" s="25">
        <v>30000</v>
      </c>
      <c r="E71" s="35">
        <v>30000</v>
      </c>
      <c r="F71" t="s">
        <v>48</v>
      </c>
    </row>
    <row r="72" spans="1:6" ht="13.8" x14ac:dyDescent="0.25">
      <c r="A72" s="20">
        <v>7740</v>
      </c>
      <c r="B72" s="16" t="s">
        <v>38</v>
      </c>
      <c r="C72" s="25">
        <v>71155</v>
      </c>
      <c r="D72" s="25">
        <v>80000</v>
      </c>
      <c r="E72" s="35">
        <v>80000</v>
      </c>
      <c r="F72" t="s">
        <v>48</v>
      </c>
    </row>
    <row r="73" spans="1:6" ht="13.8" x14ac:dyDescent="0.25">
      <c r="A73" s="20">
        <v>7756</v>
      </c>
      <c r="B73" s="16" t="s">
        <v>43</v>
      </c>
      <c r="C73" s="25">
        <v>5660</v>
      </c>
      <c r="D73" s="25">
        <v>3000</v>
      </c>
      <c r="E73" s="35">
        <v>6500</v>
      </c>
    </row>
    <row r="74" spans="1:6" ht="13.8" x14ac:dyDescent="0.25">
      <c r="A74" s="20">
        <v>7759</v>
      </c>
      <c r="B74" s="16" t="s">
        <v>39</v>
      </c>
      <c r="C74" s="25">
        <v>3000</v>
      </c>
      <c r="D74" s="25">
        <v>2000</v>
      </c>
      <c r="E74" s="35">
        <v>5000</v>
      </c>
    </row>
    <row r="75" spans="1:6" ht="13.8" x14ac:dyDescent="0.25">
      <c r="A75" s="26" t="s">
        <v>9</v>
      </c>
      <c r="B75" s="5" t="s">
        <v>20</v>
      </c>
      <c r="C75" s="22">
        <f>SUM(C45:C74)</f>
        <v>775897</v>
      </c>
      <c r="D75" s="22">
        <f>SUM(D45:D74)</f>
        <v>875000</v>
      </c>
      <c r="E75" s="36">
        <f>SUM(E45:E74)</f>
        <v>929500</v>
      </c>
    </row>
    <row r="76" spans="1:6" ht="13.8" x14ac:dyDescent="0.25">
      <c r="A76" s="18"/>
      <c r="B76" s="18"/>
      <c r="C76" s="22"/>
      <c r="D76" s="23"/>
      <c r="E76" s="34"/>
    </row>
    <row r="77" spans="1:6" ht="13.8" x14ac:dyDescent="0.25">
      <c r="A77" s="31" t="s">
        <v>9</v>
      </c>
      <c r="B77" s="32" t="s">
        <v>13</v>
      </c>
      <c r="C77" s="22">
        <f>C75+C42+C34</f>
        <v>946105</v>
      </c>
      <c r="D77" s="22">
        <f>D75+D42+D34</f>
        <v>994100</v>
      </c>
      <c r="E77" s="36">
        <f>E75+E42+E34</f>
        <v>1058000</v>
      </c>
    </row>
    <row r="78" spans="1:6" ht="13.8" x14ac:dyDescent="0.25">
      <c r="A78" s="18"/>
      <c r="B78" s="18"/>
      <c r="C78" s="25"/>
      <c r="D78" s="23"/>
      <c r="E78" s="34"/>
    </row>
    <row r="79" spans="1:6" ht="13.8" x14ac:dyDescent="0.25">
      <c r="A79" s="18"/>
      <c r="B79" s="18"/>
      <c r="C79" s="25"/>
      <c r="D79" s="23"/>
      <c r="E79" s="34"/>
    </row>
    <row r="80" spans="1:6" ht="15.6" x14ac:dyDescent="0.25">
      <c r="A80" s="10" t="s">
        <v>40</v>
      </c>
      <c r="B80" s="11"/>
      <c r="C80" s="22">
        <f>C77+C26</f>
        <v>472438</v>
      </c>
      <c r="D80" s="22">
        <f>D77+D26</f>
        <v>574100</v>
      </c>
      <c r="E80" s="36">
        <f>E77+E26</f>
        <v>553000</v>
      </c>
    </row>
    <row r="81" spans="1:8" x14ac:dyDescent="0.25">
      <c r="H81" s="19"/>
    </row>
    <row r="83" spans="1:8" ht="13.8" x14ac:dyDescent="0.25">
      <c r="A83" s="4"/>
    </row>
    <row r="85" spans="1:8" x14ac:dyDescent="0.25">
      <c r="A85" s="5"/>
    </row>
    <row r="87" spans="1:8" x14ac:dyDescent="0.25">
      <c r="A87" s="6"/>
      <c r="B87" s="2"/>
    </row>
    <row r="88" spans="1:8" x14ac:dyDescent="0.25">
      <c r="A88" s="7"/>
      <c r="B88" s="5"/>
    </row>
    <row r="90" spans="1:8" ht="13.8" x14ac:dyDescent="0.25">
      <c r="A90" s="8"/>
      <c r="B90" s="4"/>
    </row>
    <row r="93" spans="1:8" ht="15.6" x14ac:dyDescent="0.25">
      <c r="A93" s="3"/>
    </row>
    <row r="96" spans="1:8" ht="17.399999999999999" x14ac:dyDescent="0.25">
      <c r="A96" s="9"/>
      <c r="B96" s="3"/>
      <c r="C96" s="14"/>
    </row>
    <row r="99" spans="1:3" x14ac:dyDescent="0.25">
      <c r="A99" s="1"/>
      <c r="C99" s="15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 dimensjoner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Torgeir Skrede</dc:creator>
  <cp:lastModifiedBy>Espen Nordby Andersen</cp:lastModifiedBy>
  <cp:lastPrinted>2016-11-18T17:07:13Z</cp:lastPrinted>
  <dcterms:created xsi:type="dcterms:W3CDTF">2012-10-31T16:34:08Z</dcterms:created>
  <dcterms:modified xsi:type="dcterms:W3CDTF">2018-02-14T12:18:10Z</dcterms:modified>
</cp:coreProperties>
</file>